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20"/>
  </bookViews>
  <sheets>
    <sheet name="新能源(修正版改12个月）第一次拔42万" sheetId="3" r:id="rId1"/>
  </sheets>
  <definedNames>
    <definedName name="_xlnm.Print_Area" localSheetId="0">'新能源(修正版改12个月）第一次拔42万'!$A$1:$L$67</definedName>
    <definedName name="_xlnm.Print_Titles" localSheetId="0">'新能源(修正版改12个月）第一次拔42万'!$5:$5</definedName>
    <definedName name="_xlnm._FilterDatabase" localSheetId="0" hidden="1">'新能源(修正版改12个月）第一次拔42万'!$A$5:$L$64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<sst xmlns="http://schemas.openxmlformats.org/spreadsheetml/2006/main" count="259" uniqueCount="87">
  <si>
    <t>2024年度公交新能源运营补助资金发放明细表</t>
  </si>
  <si>
    <t>单位：衡阳同盛运输有限公司                                                   填报日期：2025年4月15日</t>
  </si>
  <si>
    <t>序号</t>
  </si>
  <si>
    <t>车牌号码</t>
  </si>
  <si>
    <t>经营线路</t>
  </si>
  <si>
    <t>公司帐号</t>
  </si>
  <si>
    <t>开户银行</t>
  </si>
  <si>
    <t>车辆
台数</t>
  </si>
  <si>
    <t>标台数</t>
  </si>
  <si>
    <t>标台
系数</t>
  </si>
  <si>
    <t>补贴金额
（元）</t>
  </si>
  <si>
    <t>联系电话</t>
  </si>
  <si>
    <t>运营
月数</t>
  </si>
  <si>
    <t>备注</t>
  </si>
  <si>
    <t>湘D02533D</t>
  </si>
  <si>
    <t>茅市-云集</t>
  </si>
  <si>
    <t>82011150001785994</t>
  </si>
  <si>
    <t>衡阳农村商业银行股份有限公司蒸湘支行</t>
  </si>
  <si>
    <t>栗松车队</t>
  </si>
  <si>
    <t>湘D09158D</t>
  </si>
  <si>
    <t>湘D03555D</t>
  </si>
  <si>
    <t>泉溪-衡阳</t>
  </si>
  <si>
    <t>泉溪公交</t>
  </si>
  <si>
    <t>湘D05757D</t>
  </si>
  <si>
    <t>湘D05777D</t>
  </si>
  <si>
    <t>湘D08181D</t>
  </si>
  <si>
    <t>湘D09249D</t>
  </si>
  <si>
    <t>湘D09266D</t>
  </si>
  <si>
    <t>湘D09269D</t>
  </si>
  <si>
    <t>湘D09278D</t>
  </si>
  <si>
    <t>湘D09280D</t>
  </si>
  <si>
    <t>湘D09296D</t>
  </si>
  <si>
    <t>湘D00917D</t>
  </si>
  <si>
    <t>三塘-衡阳</t>
  </si>
  <si>
    <t>同盛八路公交</t>
  </si>
  <si>
    <t>湘D01387D</t>
  </si>
  <si>
    <t>湘D01817D</t>
  </si>
  <si>
    <t>湘D01861D</t>
  </si>
  <si>
    <t>湘D02796D</t>
  </si>
  <si>
    <t>湘D02879D</t>
  </si>
  <si>
    <t>湘D03636D</t>
  </si>
  <si>
    <t>湘D04036D</t>
  </si>
  <si>
    <t>湘D04686D</t>
  </si>
  <si>
    <t>湘D06196D</t>
  </si>
  <si>
    <t>湘D08693D</t>
  </si>
  <si>
    <t>湘D09076D</t>
  </si>
  <si>
    <t>湘D09137D</t>
  </si>
  <si>
    <t>湘D09489D</t>
  </si>
  <si>
    <t>湘D09807D</t>
  </si>
  <si>
    <t>湘D09810D</t>
  </si>
  <si>
    <t>湘D01880D</t>
  </si>
  <si>
    <t>云集-衡阳</t>
  </si>
  <si>
    <t>同盛云集公交</t>
  </si>
  <si>
    <t>湘D01898D</t>
  </si>
  <si>
    <t>湘D09216D</t>
  </si>
  <si>
    <t>湘D09219D</t>
  </si>
  <si>
    <t>湘D09239D</t>
  </si>
  <si>
    <t>湘D09240D</t>
  </si>
  <si>
    <t>湘D09258D</t>
  </si>
  <si>
    <t>湘D09282D</t>
  </si>
  <si>
    <t>湘D09288D</t>
  </si>
  <si>
    <t>湘D09291D</t>
  </si>
  <si>
    <t>湘D00006D</t>
  </si>
  <si>
    <t>廖田-云集</t>
  </si>
  <si>
    <t>向阳桥公交</t>
  </si>
  <si>
    <t>湘D00760D</t>
  </si>
  <si>
    <t>湘D02129D</t>
  </si>
  <si>
    <t>湘D06280D</t>
  </si>
  <si>
    <t>湘D06867D</t>
  </si>
  <si>
    <t>湘D09201D</t>
  </si>
  <si>
    <t>湘D09215D</t>
  </si>
  <si>
    <t>湘D09245D</t>
  </si>
  <si>
    <t>湘D09392D</t>
  </si>
  <si>
    <t>湘D00957D</t>
  </si>
  <si>
    <t>向阳-衡阳</t>
  </si>
  <si>
    <t>湘D00973D</t>
  </si>
  <si>
    <t>湘D02629D</t>
  </si>
  <si>
    <t>湘D05299D</t>
  </si>
  <si>
    <t>湘D07158D</t>
  </si>
  <si>
    <t>湘D09277D</t>
  </si>
  <si>
    <t>湘D09286D</t>
  </si>
  <si>
    <t>湘D09292D</t>
  </si>
  <si>
    <t>湘D09328D</t>
  </si>
  <si>
    <t>湘D09383D</t>
  </si>
  <si>
    <t>湘D09659D</t>
  </si>
  <si>
    <t>湘D09716D</t>
  </si>
  <si>
    <t>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</si>
</sst>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_ "/>
    <numFmt numFmtId="181" formatCode="0.00000000_ "/>
  </numFmts>
  <fonts count="35">
    <font>
      <sz val="12"/>
      <name val="宋体"/>
      <charset val="134"/>
    </font>
    <font>
      <sz val="11"/>
      <name val="新宋体"/>
      <family val="3"/>
      <charset val="134"/>
    </font>
    <font>
      <b/>
      <sz val="11"/>
      <name val="新宋体"/>
      <family val="3"/>
      <charset val="134"/>
    </font>
    <font>
      <sz val="12"/>
      <name val="仿宋"/>
      <family val="3"/>
      <charset val="134"/>
    </font>
    <font>
      <b/>
      <sz val="18"/>
      <name val="宋体"/>
      <charset val="134"/>
    </font>
    <font>
      <b/>
      <sz val="18"/>
      <name val="仿宋"/>
      <family val="3"/>
      <charset val="134"/>
    </font>
    <font>
      <b/>
      <sz val="12"/>
      <name val="新宋体"/>
      <family val="3"/>
      <charset val="134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charset val="134"/>
      <scheme val="minor"/>
    </font>
    <font>
      <sz val="9"/>
      <name val="仿宋"/>
      <family val="3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name val="新宋体"/>
      <family val="3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0" fillId="3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6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80" fontId="1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59" applyFont="1" applyBorder="1" applyAlignment="1">
      <alignment horizontal="center" vertical="center" wrapText="1"/>
    </xf>
    <xf numFmtId="180" fontId="9" fillId="0" borderId="1" xfId="59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180" fontId="13" fillId="0" borderId="2" xfId="0" applyNumberFormat="1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181" fontId="4" fillId="0" borderId="0" xfId="0" applyNumberFormat="1" applyFont="1" applyAlignment="1">
      <alignment horizontal="center" vertical="center"/>
    </xf>
    <xf numFmtId="181" fontId="6" fillId="0" borderId="0" xfId="0" applyNumberFormat="1" applyFont="1" applyAlignment="1">
      <alignment horizontal="center" vertical="center"/>
    </xf>
    <xf numFmtId="181" fontId="1" fillId="0" borderId="0" xfId="0" applyNumberFormat="1" applyFont="1" applyAlignment="1">
      <alignment horizontal="center" vertical="center"/>
    </xf>
    <xf numFmtId="0" fontId="9" fillId="0" borderId="1" xfId="59" applyFont="1" applyFill="1" applyBorder="1" applyAlignment="1">
      <alignment horizontal="center" vertical="center" wrapText="1"/>
    </xf>
    <xf numFmtId="181" fontId="9" fillId="0" borderId="0" xfId="59" applyNumberFormat="1" applyFont="1" applyFill="1" applyAlignment="1">
      <alignment horizontal="center" vertical="center" wrapText="1"/>
    </xf>
    <xf numFmtId="0" fontId="10" fillId="0" borderId="2" xfId="59" applyNumberFormat="1" applyFont="1" applyBorder="1" applyAlignment="1">
      <alignment horizontal="center" vertical="center" wrapText="1"/>
    </xf>
    <xf numFmtId="0" fontId="13" fillId="0" borderId="8" xfId="0" applyFont="1" applyBorder="1">
      <alignment vertical="center"/>
    </xf>
    <xf numFmtId="0" fontId="10" fillId="0" borderId="2" xfId="59" applyNumberFormat="1" applyFont="1" applyFill="1" applyBorder="1" applyAlignment="1">
      <alignment horizontal="center" vertical="center" wrapText="1"/>
    </xf>
    <xf numFmtId="0" fontId="13" fillId="0" borderId="8" xfId="0" applyFont="1" applyFill="1" applyBorder="1">
      <alignment vertical="center"/>
    </xf>
    <xf numFmtId="0" fontId="0" fillId="0" borderId="0" xfId="0" applyFont="1" applyFill="1">
      <alignment vertical="center"/>
    </xf>
    <xf numFmtId="0" fontId="10" fillId="0" borderId="2" xfId="59" applyNumberFormat="1" applyFont="1" applyFill="1" applyBorder="1" applyAlignment="1">
      <alignment horizontal="center" vertical="center" wrapText="1"/>
    </xf>
    <xf numFmtId="0" fontId="13" fillId="0" borderId="8" xfId="0" applyFont="1" applyBorder="1">
      <alignment vertical="center"/>
    </xf>
    <xf numFmtId="0" fontId="0" fillId="0" borderId="0" xfId="0" applyFont="1" applyFill="1">
      <alignment vertical="center"/>
    </xf>
    <xf numFmtId="0" fontId="10" fillId="0" borderId="6" xfId="59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9" xfId="0" applyBorder="1">
      <alignment vertical="center"/>
    </xf>
    <xf numFmtId="181" fontId="0" fillId="0" borderId="0" xfId="0" applyNumberFormat="1">
      <alignment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2" xfId="51"/>
    <cellStyle name="常规 3" xfId="52"/>
    <cellStyle name="常规 4" xfId="53"/>
    <cellStyle name="常规 5" xfId="54"/>
    <cellStyle name="常规 6" xfId="55"/>
    <cellStyle name="常规 7" xfId="56"/>
    <cellStyle name="常规 8" xfId="57"/>
    <cellStyle name="常规 9" xfId="58"/>
    <cellStyle name="常规_Sheet1" xfId="5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pane ySplit="5" topLeftCell="A60" activePane="bottomLeft" state="frozen"/>
      <selection/>
      <selection pane="bottomLeft" activeCell="E69" sqref="E69"/>
    </sheetView>
  </sheetViews>
  <sheetFormatPr defaultColWidth="8.8" defaultRowHeight="15.6"/>
  <cols>
    <col min="1" max="1" width="4.7" customWidth="1"/>
    <col min="2" max="2" width="10.9" customWidth="1"/>
    <col min="3" max="3" width="9.1" style="5" customWidth="1"/>
    <col min="4" max="4" width="17.2" customWidth="1"/>
    <col min="5" max="5" width="34.3" customWidth="1"/>
    <col min="6" max="6" width="5.875" customWidth="1"/>
    <col min="7" max="7" width="5.4" style="6" customWidth="1"/>
    <col min="8" max="8" width="6.6" style="7" customWidth="1"/>
    <col min="9" max="9" width="10.2" style="7" customWidth="1"/>
    <col min="10" max="10" width="11.7" customWidth="1"/>
    <col min="11" max="11" width="5.8" style="8" customWidth="1"/>
    <col min="12" max="12" width="7" customWidth="1"/>
    <col min="13" max="13" width="12.8" style="9" customWidth="1"/>
    <col min="14" max="14" width="13.9" customWidth="1"/>
    <col min="15" max="15" width="9"/>
    <col min="16" max="16" width="11.125"/>
    <col min="17" max="32" width="9"/>
    <col min="225" max="251" width="9"/>
  </cols>
  <sheetData>
    <row r="1" ht="24" customHeight="1" spans="1:13">
      <c r="A1" s="10" t="s">
        <v>0</v>
      </c>
      <c r="B1" s="10"/>
      <c r="C1" s="11"/>
      <c r="D1" s="10"/>
      <c r="E1" s="10"/>
      <c r="F1" s="10"/>
      <c r="G1" s="10"/>
      <c r="H1" s="12"/>
      <c r="I1" s="12"/>
      <c r="J1" s="10"/>
      <c r="K1" s="10"/>
      <c r="L1" s="10"/>
      <c r="M1" s="53"/>
    </row>
    <row r="2" ht="11.4" customHeight="1" spans="1:13">
      <c r="A2" s="10"/>
      <c r="B2" s="10"/>
      <c r="C2" s="11"/>
      <c r="D2" s="10"/>
      <c r="E2" s="10"/>
      <c r="F2" s="10"/>
      <c r="G2" s="10"/>
      <c r="H2" s="12"/>
      <c r="I2" s="12"/>
      <c r="J2" s="10"/>
      <c r="K2" s="10"/>
      <c r="L2" s="10"/>
      <c r="M2" s="53"/>
    </row>
    <row r="3" s="1" customFormat="1" ht="18" customHeight="1" spans="1:13">
      <c r="A3" s="13" t="s">
        <v>1</v>
      </c>
      <c r="B3" s="13"/>
      <c r="C3" s="14"/>
      <c r="D3" s="13"/>
      <c r="E3" s="13"/>
      <c r="F3" s="13"/>
      <c r="G3" s="15"/>
      <c r="H3" s="16"/>
      <c r="I3" s="16"/>
      <c r="J3" s="13"/>
      <c r="K3" s="15"/>
      <c r="L3" s="13"/>
      <c r="M3" s="54"/>
    </row>
    <row r="4" s="1" customFormat="1" ht="8.4" customHeight="1" spans="1:13">
      <c r="A4" s="17"/>
      <c r="B4" s="17"/>
      <c r="C4" s="18"/>
      <c r="D4" s="17"/>
      <c r="E4" s="17"/>
      <c r="F4" s="17"/>
      <c r="G4" s="19"/>
      <c r="H4" s="20"/>
      <c r="I4" s="20"/>
      <c r="J4" s="17"/>
      <c r="K4" s="19"/>
      <c r="L4" s="17"/>
      <c r="M4" s="55"/>
    </row>
    <row r="5" s="2" customFormat="1" ht="31" customHeight="1" spans="1:13">
      <c r="A5" s="21" t="s">
        <v>2</v>
      </c>
      <c r="B5" s="21" t="s">
        <v>3</v>
      </c>
      <c r="C5" s="21" t="s">
        <v>4</v>
      </c>
      <c r="D5" s="22" t="s">
        <v>5</v>
      </c>
      <c r="E5" s="22" t="s">
        <v>6</v>
      </c>
      <c r="F5" s="22" t="s">
        <v>7</v>
      </c>
      <c r="G5" s="23" t="s">
        <v>8</v>
      </c>
      <c r="H5" s="24" t="s">
        <v>9</v>
      </c>
      <c r="I5" s="24" t="s">
        <v>10</v>
      </c>
      <c r="J5" s="23" t="s">
        <v>11</v>
      </c>
      <c r="K5" s="23" t="s">
        <v>12</v>
      </c>
      <c r="L5" s="56" t="s">
        <v>13</v>
      </c>
      <c r="M5" s="57"/>
    </row>
    <row r="6" ht="20" customHeight="1" spans="1:14">
      <c r="A6" s="25">
        <v>1</v>
      </c>
      <c r="B6" s="26" t="s">
        <v>14</v>
      </c>
      <c r="C6" s="27" t="s">
        <v>15</v>
      </c>
      <c r="D6" s="28" t="s">
        <v>16</v>
      </c>
      <c r="E6" s="28" t="s">
        <v>17</v>
      </c>
      <c r="F6" s="28">
        <v>1</v>
      </c>
      <c r="G6" s="29">
        <v>1</v>
      </c>
      <c r="H6" s="30">
        <f>G6/K6*K6</f>
        <v>1</v>
      </c>
      <c r="I6" s="30">
        <f>3870.9*H6</f>
        <v>3870.9</v>
      </c>
      <c r="J6" s="58">
        <v>13873414818</v>
      </c>
      <c r="K6" s="29">
        <v>12</v>
      </c>
      <c r="L6" s="59"/>
      <c r="N6" t="s">
        <v>18</v>
      </c>
    </row>
    <row r="7" ht="20" customHeight="1" spans="1:14">
      <c r="A7" s="25">
        <v>2</v>
      </c>
      <c r="B7" s="26" t="s">
        <v>19</v>
      </c>
      <c r="C7" s="31"/>
      <c r="D7" s="28" t="s">
        <v>16</v>
      </c>
      <c r="E7" s="28" t="s">
        <v>17</v>
      </c>
      <c r="F7" s="28">
        <v>1</v>
      </c>
      <c r="G7" s="29">
        <v>1</v>
      </c>
      <c r="H7" s="30">
        <f t="shared" ref="H7:H38" si="0">G7/K7*K7</f>
        <v>1</v>
      </c>
      <c r="I7" s="30">
        <f t="shared" ref="I7:I38" si="1">3870.9*H7</f>
        <v>3870.9</v>
      </c>
      <c r="J7" s="58">
        <v>13873414818</v>
      </c>
      <c r="K7" s="29">
        <v>12</v>
      </c>
      <c r="L7" s="59"/>
      <c r="N7" t="s">
        <v>18</v>
      </c>
    </row>
    <row r="8" s="3" customFormat="1" ht="20" customHeight="1" spans="1:14">
      <c r="A8" s="32">
        <v>3</v>
      </c>
      <c r="B8" s="33" t="s">
        <v>20</v>
      </c>
      <c r="C8" s="34" t="s">
        <v>21</v>
      </c>
      <c r="D8" s="35" t="s">
        <v>16</v>
      </c>
      <c r="E8" s="35" t="s">
        <v>17</v>
      </c>
      <c r="F8" s="35">
        <v>1</v>
      </c>
      <c r="G8" s="36">
        <v>1</v>
      </c>
      <c r="H8" s="30">
        <f t="shared" si="0"/>
        <v>1</v>
      </c>
      <c r="I8" s="30">
        <f t="shared" si="1"/>
        <v>3870.9</v>
      </c>
      <c r="J8" s="60">
        <v>13873414818</v>
      </c>
      <c r="K8" s="29">
        <v>12</v>
      </c>
      <c r="L8" s="61"/>
      <c r="M8" s="9"/>
      <c r="N8" s="62" t="s">
        <v>22</v>
      </c>
    </row>
    <row r="9" s="3" customFormat="1" ht="20" customHeight="1" spans="1:14">
      <c r="A9" s="32">
        <v>4</v>
      </c>
      <c r="B9" s="33" t="s">
        <v>23</v>
      </c>
      <c r="C9" s="37"/>
      <c r="D9" s="35" t="s">
        <v>16</v>
      </c>
      <c r="E9" s="35" t="s">
        <v>17</v>
      </c>
      <c r="F9" s="35">
        <v>1</v>
      </c>
      <c r="G9" s="36">
        <v>1</v>
      </c>
      <c r="H9" s="30">
        <f t="shared" si="0"/>
        <v>1</v>
      </c>
      <c r="I9" s="30">
        <f t="shared" si="1"/>
        <v>3870.9</v>
      </c>
      <c r="J9" s="60">
        <v>13873414818</v>
      </c>
      <c r="K9" s="29">
        <v>12</v>
      </c>
      <c r="L9" s="61"/>
      <c r="M9" s="9"/>
      <c r="N9" s="62" t="s">
        <v>22</v>
      </c>
    </row>
    <row r="10" s="3" customFormat="1" ht="20" customHeight="1" spans="1:14">
      <c r="A10" s="32">
        <v>5</v>
      </c>
      <c r="B10" s="33" t="s">
        <v>24</v>
      </c>
      <c r="C10" s="37"/>
      <c r="D10" s="35" t="s">
        <v>16</v>
      </c>
      <c r="E10" s="35" t="s">
        <v>17</v>
      </c>
      <c r="F10" s="35">
        <v>1</v>
      </c>
      <c r="G10" s="36">
        <v>1</v>
      </c>
      <c r="H10" s="30">
        <f t="shared" si="0"/>
        <v>1</v>
      </c>
      <c r="I10" s="30">
        <f t="shared" si="1"/>
        <v>3870.9</v>
      </c>
      <c r="J10" s="60">
        <v>13873414818</v>
      </c>
      <c r="K10" s="29">
        <v>12</v>
      </c>
      <c r="L10" s="61"/>
      <c r="M10" s="9"/>
      <c r="N10" s="62" t="s">
        <v>22</v>
      </c>
    </row>
    <row r="11" s="3" customFormat="1" ht="20" customHeight="1" spans="1:14">
      <c r="A11" s="32">
        <v>6</v>
      </c>
      <c r="B11" s="33" t="s">
        <v>25</v>
      </c>
      <c r="C11" s="37"/>
      <c r="D11" s="35" t="s">
        <v>16</v>
      </c>
      <c r="E11" s="35" t="s">
        <v>17</v>
      </c>
      <c r="F11" s="35">
        <v>1</v>
      </c>
      <c r="G11" s="36">
        <v>1</v>
      </c>
      <c r="H11" s="30">
        <f t="shared" si="0"/>
        <v>1</v>
      </c>
      <c r="I11" s="30">
        <f t="shared" si="1"/>
        <v>3870.9</v>
      </c>
      <c r="J11" s="60">
        <v>13873414818</v>
      </c>
      <c r="K11" s="29">
        <v>12</v>
      </c>
      <c r="L11" s="61"/>
      <c r="M11" s="9"/>
      <c r="N11" s="62" t="s">
        <v>22</v>
      </c>
    </row>
    <row r="12" s="3" customFormat="1" ht="20" customHeight="1" spans="1:14">
      <c r="A12" s="32">
        <v>7</v>
      </c>
      <c r="B12" s="33" t="s">
        <v>26</v>
      </c>
      <c r="C12" s="37"/>
      <c r="D12" s="35" t="s">
        <v>16</v>
      </c>
      <c r="E12" s="35" t="s">
        <v>17</v>
      </c>
      <c r="F12" s="35">
        <v>1</v>
      </c>
      <c r="G12" s="36">
        <v>1</v>
      </c>
      <c r="H12" s="30">
        <f t="shared" si="0"/>
        <v>1</v>
      </c>
      <c r="I12" s="30">
        <f t="shared" si="1"/>
        <v>3870.9</v>
      </c>
      <c r="J12" s="60">
        <v>13873414818</v>
      </c>
      <c r="K12" s="29">
        <v>12</v>
      </c>
      <c r="L12" s="61"/>
      <c r="M12" s="9"/>
      <c r="N12" s="62" t="s">
        <v>22</v>
      </c>
    </row>
    <row r="13" s="3" customFormat="1" ht="20" customHeight="1" spans="1:14">
      <c r="A13" s="32">
        <v>8</v>
      </c>
      <c r="B13" s="33" t="s">
        <v>27</v>
      </c>
      <c r="C13" s="37"/>
      <c r="D13" s="35" t="s">
        <v>16</v>
      </c>
      <c r="E13" s="35" t="s">
        <v>17</v>
      </c>
      <c r="F13" s="35">
        <v>1</v>
      </c>
      <c r="G13" s="36">
        <v>1</v>
      </c>
      <c r="H13" s="30">
        <f t="shared" si="0"/>
        <v>1</v>
      </c>
      <c r="I13" s="30">
        <f t="shared" si="1"/>
        <v>3870.9</v>
      </c>
      <c r="J13" s="60">
        <v>13873414818</v>
      </c>
      <c r="K13" s="29">
        <v>12</v>
      </c>
      <c r="L13" s="61"/>
      <c r="M13" s="9"/>
      <c r="N13" s="62" t="s">
        <v>22</v>
      </c>
    </row>
    <row r="14" s="3" customFormat="1" ht="20" customHeight="1" spans="1:14">
      <c r="A14" s="32">
        <v>9</v>
      </c>
      <c r="B14" s="33" t="s">
        <v>28</v>
      </c>
      <c r="C14" s="37"/>
      <c r="D14" s="35" t="s">
        <v>16</v>
      </c>
      <c r="E14" s="35" t="s">
        <v>17</v>
      </c>
      <c r="F14" s="35">
        <v>1</v>
      </c>
      <c r="G14" s="36">
        <v>1</v>
      </c>
      <c r="H14" s="30">
        <f t="shared" si="0"/>
        <v>1</v>
      </c>
      <c r="I14" s="30">
        <f t="shared" si="1"/>
        <v>3870.9</v>
      </c>
      <c r="J14" s="60">
        <v>13873414818</v>
      </c>
      <c r="K14" s="29">
        <v>12</v>
      </c>
      <c r="L14" s="61"/>
      <c r="M14" s="9"/>
      <c r="N14" s="62" t="s">
        <v>22</v>
      </c>
    </row>
    <row r="15" s="3" customFormat="1" ht="20" customHeight="1" spans="1:14">
      <c r="A15" s="32">
        <v>10</v>
      </c>
      <c r="B15" s="33" t="s">
        <v>29</v>
      </c>
      <c r="C15" s="37"/>
      <c r="D15" s="35" t="s">
        <v>16</v>
      </c>
      <c r="E15" s="35" t="s">
        <v>17</v>
      </c>
      <c r="F15" s="35">
        <v>1</v>
      </c>
      <c r="G15" s="36">
        <v>1</v>
      </c>
      <c r="H15" s="30">
        <f t="shared" si="0"/>
        <v>1</v>
      </c>
      <c r="I15" s="30">
        <f t="shared" si="1"/>
        <v>3870.9</v>
      </c>
      <c r="J15" s="60">
        <v>13873414818</v>
      </c>
      <c r="K15" s="29">
        <v>12</v>
      </c>
      <c r="L15" s="61"/>
      <c r="M15" s="9"/>
      <c r="N15" s="62" t="s">
        <v>22</v>
      </c>
    </row>
    <row r="16" s="3" customFormat="1" ht="20" customHeight="1" spans="1:14">
      <c r="A16" s="32">
        <v>11</v>
      </c>
      <c r="B16" s="33" t="s">
        <v>30</v>
      </c>
      <c r="C16" s="37"/>
      <c r="D16" s="35" t="s">
        <v>16</v>
      </c>
      <c r="E16" s="35" t="s">
        <v>17</v>
      </c>
      <c r="F16" s="35">
        <v>1</v>
      </c>
      <c r="G16" s="36">
        <v>1</v>
      </c>
      <c r="H16" s="30">
        <f t="shared" si="0"/>
        <v>1</v>
      </c>
      <c r="I16" s="30">
        <f t="shared" si="1"/>
        <v>3870.9</v>
      </c>
      <c r="J16" s="60">
        <v>13873414818</v>
      </c>
      <c r="K16" s="29">
        <v>12</v>
      </c>
      <c r="L16" s="61"/>
      <c r="M16" s="9"/>
      <c r="N16" s="62" t="s">
        <v>22</v>
      </c>
    </row>
    <row r="17" s="3" customFormat="1" ht="20" customHeight="1" spans="1:14">
      <c r="A17" s="32">
        <v>12</v>
      </c>
      <c r="B17" s="33" t="s">
        <v>31</v>
      </c>
      <c r="C17" s="38"/>
      <c r="D17" s="35" t="s">
        <v>16</v>
      </c>
      <c r="E17" s="35" t="s">
        <v>17</v>
      </c>
      <c r="F17" s="35">
        <v>1</v>
      </c>
      <c r="G17" s="36">
        <v>1</v>
      </c>
      <c r="H17" s="30">
        <f t="shared" si="0"/>
        <v>1</v>
      </c>
      <c r="I17" s="30">
        <f t="shared" si="1"/>
        <v>3870.9</v>
      </c>
      <c r="J17" s="60">
        <v>13873414818</v>
      </c>
      <c r="K17" s="29">
        <v>12</v>
      </c>
      <c r="L17" s="61"/>
      <c r="M17" s="9"/>
      <c r="N17" s="62" t="s">
        <v>22</v>
      </c>
    </row>
    <row r="18" ht="20" customHeight="1" spans="1:14">
      <c r="A18" s="25">
        <v>13</v>
      </c>
      <c r="B18" s="26" t="s">
        <v>32</v>
      </c>
      <c r="C18" s="39" t="s">
        <v>33</v>
      </c>
      <c r="D18" s="28" t="s">
        <v>16</v>
      </c>
      <c r="E18" s="28" t="s">
        <v>17</v>
      </c>
      <c r="F18" s="28">
        <v>1</v>
      </c>
      <c r="G18" s="29">
        <v>1.3</v>
      </c>
      <c r="H18" s="30">
        <f t="shared" si="0"/>
        <v>1.3</v>
      </c>
      <c r="I18" s="30">
        <f t="shared" si="1"/>
        <v>5032.17</v>
      </c>
      <c r="J18" s="58">
        <v>13873414818</v>
      </c>
      <c r="K18" s="29">
        <v>12</v>
      </c>
      <c r="L18" s="59"/>
      <c r="N18" t="s">
        <v>34</v>
      </c>
    </row>
    <row r="19" ht="20" customHeight="1" spans="1:14">
      <c r="A19" s="25">
        <v>14</v>
      </c>
      <c r="B19" s="26" t="s">
        <v>35</v>
      </c>
      <c r="C19" s="39"/>
      <c r="D19" s="28" t="s">
        <v>16</v>
      </c>
      <c r="E19" s="28" t="s">
        <v>17</v>
      </c>
      <c r="F19" s="28">
        <v>1</v>
      </c>
      <c r="G19" s="29">
        <v>1.3</v>
      </c>
      <c r="H19" s="30">
        <f t="shared" si="0"/>
        <v>1.3</v>
      </c>
      <c r="I19" s="30">
        <f t="shared" si="1"/>
        <v>5032.17</v>
      </c>
      <c r="J19" s="58">
        <v>13873414818</v>
      </c>
      <c r="K19" s="29">
        <v>12</v>
      </c>
      <c r="L19" s="59"/>
      <c r="N19" t="s">
        <v>34</v>
      </c>
    </row>
    <row r="20" ht="20" customHeight="1" spans="1:14">
      <c r="A20" s="25">
        <v>15</v>
      </c>
      <c r="B20" s="26" t="s">
        <v>36</v>
      </c>
      <c r="C20" s="39"/>
      <c r="D20" s="28" t="s">
        <v>16</v>
      </c>
      <c r="E20" s="28" t="s">
        <v>17</v>
      </c>
      <c r="F20" s="28">
        <v>1</v>
      </c>
      <c r="G20" s="29">
        <v>1.3</v>
      </c>
      <c r="H20" s="30">
        <f t="shared" si="0"/>
        <v>1.3</v>
      </c>
      <c r="I20" s="30">
        <f t="shared" si="1"/>
        <v>5032.17</v>
      </c>
      <c r="J20" s="58">
        <v>13873414818</v>
      </c>
      <c r="K20" s="29">
        <v>12</v>
      </c>
      <c r="L20" s="59"/>
      <c r="N20" t="s">
        <v>34</v>
      </c>
    </row>
    <row r="21" ht="20" customHeight="1" spans="1:14">
      <c r="A21" s="25">
        <v>16</v>
      </c>
      <c r="B21" s="26" t="s">
        <v>37</v>
      </c>
      <c r="C21" s="39"/>
      <c r="D21" s="28" t="s">
        <v>16</v>
      </c>
      <c r="E21" s="28" t="s">
        <v>17</v>
      </c>
      <c r="F21" s="28">
        <v>1</v>
      </c>
      <c r="G21" s="29">
        <v>1.3</v>
      </c>
      <c r="H21" s="30">
        <f t="shared" si="0"/>
        <v>1.3</v>
      </c>
      <c r="I21" s="30">
        <f t="shared" si="1"/>
        <v>5032.17</v>
      </c>
      <c r="J21" s="58">
        <v>13873414818</v>
      </c>
      <c r="K21" s="29">
        <v>12</v>
      </c>
      <c r="L21" s="59"/>
      <c r="N21" t="s">
        <v>34</v>
      </c>
    </row>
    <row r="22" ht="20" customHeight="1" spans="1:14">
      <c r="A22" s="25">
        <v>17</v>
      </c>
      <c r="B22" s="26" t="s">
        <v>38</v>
      </c>
      <c r="C22" s="39"/>
      <c r="D22" s="28" t="s">
        <v>16</v>
      </c>
      <c r="E22" s="28" t="s">
        <v>17</v>
      </c>
      <c r="F22" s="28">
        <v>1</v>
      </c>
      <c r="G22" s="29">
        <v>1.3</v>
      </c>
      <c r="H22" s="30">
        <f t="shared" si="0"/>
        <v>1.3</v>
      </c>
      <c r="I22" s="30">
        <f t="shared" si="1"/>
        <v>5032.17</v>
      </c>
      <c r="J22" s="58">
        <v>13873414818</v>
      </c>
      <c r="K22" s="29">
        <v>12</v>
      </c>
      <c r="L22" s="59"/>
      <c r="N22" t="s">
        <v>34</v>
      </c>
    </row>
    <row r="23" ht="20" customHeight="1" spans="1:14">
      <c r="A23" s="25">
        <v>18</v>
      </c>
      <c r="B23" s="26" t="s">
        <v>39</v>
      </c>
      <c r="C23" s="39"/>
      <c r="D23" s="28" t="s">
        <v>16</v>
      </c>
      <c r="E23" s="28" t="s">
        <v>17</v>
      </c>
      <c r="F23" s="28">
        <v>1</v>
      </c>
      <c r="G23" s="29">
        <v>1.3</v>
      </c>
      <c r="H23" s="30">
        <f t="shared" si="0"/>
        <v>1.3</v>
      </c>
      <c r="I23" s="30">
        <f t="shared" si="1"/>
        <v>5032.17</v>
      </c>
      <c r="J23" s="58">
        <v>13873414818</v>
      </c>
      <c r="K23" s="29">
        <v>12</v>
      </c>
      <c r="L23" s="59"/>
      <c r="N23" t="s">
        <v>34</v>
      </c>
    </row>
    <row r="24" ht="20" customHeight="1" spans="1:14">
      <c r="A24" s="25">
        <v>19</v>
      </c>
      <c r="B24" s="26" t="s">
        <v>40</v>
      </c>
      <c r="C24" s="39"/>
      <c r="D24" s="28" t="s">
        <v>16</v>
      </c>
      <c r="E24" s="28" t="s">
        <v>17</v>
      </c>
      <c r="F24" s="28">
        <v>1</v>
      </c>
      <c r="G24" s="29">
        <v>1.3</v>
      </c>
      <c r="H24" s="30">
        <f t="shared" si="0"/>
        <v>1.3</v>
      </c>
      <c r="I24" s="30">
        <f t="shared" si="1"/>
        <v>5032.17</v>
      </c>
      <c r="J24" s="58">
        <v>13873414818</v>
      </c>
      <c r="K24" s="29">
        <v>12</v>
      </c>
      <c r="L24" s="59"/>
      <c r="N24" t="s">
        <v>34</v>
      </c>
    </row>
    <row r="25" ht="20" customHeight="1" spans="1:14">
      <c r="A25" s="25">
        <v>20</v>
      </c>
      <c r="B25" s="26" t="s">
        <v>41</v>
      </c>
      <c r="C25" s="39"/>
      <c r="D25" s="28" t="s">
        <v>16</v>
      </c>
      <c r="E25" s="28" t="s">
        <v>17</v>
      </c>
      <c r="F25" s="28">
        <v>1</v>
      </c>
      <c r="G25" s="29">
        <v>1.3</v>
      </c>
      <c r="H25" s="30">
        <f t="shared" si="0"/>
        <v>1.3</v>
      </c>
      <c r="I25" s="30">
        <f t="shared" si="1"/>
        <v>5032.17</v>
      </c>
      <c r="J25" s="58">
        <v>13873414818</v>
      </c>
      <c r="K25" s="29">
        <v>12</v>
      </c>
      <c r="L25" s="59"/>
      <c r="N25" t="s">
        <v>34</v>
      </c>
    </row>
    <row r="26" ht="20" customHeight="1" spans="1:14">
      <c r="A26" s="25">
        <v>21</v>
      </c>
      <c r="B26" s="26" t="s">
        <v>42</v>
      </c>
      <c r="C26" s="39"/>
      <c r="D26" s="28" t="s">
        <v>16</v>
      </c>
      <c r="E26" s="28" t="s">
        <v>17</v>
      </c>
      <c r="F26" s="28">
        <v>1</v>
      </c>
      <c r="G26" s="29">
        <v>1.3</v>
      </c>
      <c r="H26" s="30">
        <f t="shared" si="0"/>
        <v>1.3</v>
      </c>
      <c r="I26" s="30">
        <f t="shared" si="1"/>
        <v>5032.17</v>
      </c>
      <c r="J26" s="58">
        <v>13873414818</v>
      </c>
      <c r="K26" s="29">
        <v>12</v>
      </c>
      <c r="L26" s="59"/>
      <c r="N26" t="s">
        <v>34</v>
      </c>
    </row>
    <row r="27" ht="20" customHeight="1" spans="1:14">
      <c r="A27" s="25">
        <v>22</v>
      </c>
      <c r="B27" s="26" t="s">
        <v>43</v>
      </c>
      <c r="C27" s="39"/>
      <c r="D27" s="28" t="s">
        <v>16</v>
      </c>
      <c r="E27" s="28" t="s">
        <v>17</v>
      </c>
      <c r="F27" s="28">
        <v>1</v>
      </c>
      <c r="G27" s="29">
        <v>1.3</v>
      </c>
      <c r="H27" s="30">
        <f t="shared" si="0"/>
        <v>1.3</v>
      </c>
      <c r="I27" s="30">
        <f t="shared" si="1"/>
        <v>5032.17</v>
      </c>
      <c r="J27" s="58">
        <v>13873414818</v>
      </c>
      <c r="K27" s="29">
        <v>12</v>
      </c>
      <c r="L27" s="59"/>
      <c r="N27" t="s">
        <v>34</v>
      </c>
    </row>
    <row r="28" ht="20" customHeight="1" spans="1:14">
      <c r="A28" s="25">
        <v>23</v>
      </c>
      <c r="B28" s="26" t="s">
        <v>44</v>
      </c>
      <c r="C28" s="40"/>
      <c r="D28" s="28" t="s">
        <v>16</v>
      </c>
      <c r="E28" s="28" t="s">
        <v>17</v>
      </c>
      <c r="F28" s="28">
        <v>1</v>
      </c>
      <c r="G28" s="29">
        <v>1.3</v>
      </c>
      <c r="H28" s="30">
        <f t="shared" si="0"/>
        <v>1.3</v>
      </c>
      <c r="I28" s="30">
        <f t="shared" si="1"/>
        <v>5032.17</v>
      </c>
      <c r="J28" s="58">
        <v>13873414818</v>
      </c>
      <c r="K28" s="29">
        <v>12</v>
      </c>
      <c r="L28" s="59"/>
      <c r="N28" t="s">
        <v>34</v>
      </c>
    </row>
    <row r="29" ht="20" customHeight="1" spans="1:14">
      <c r="A29" s="25">
        <v>24</v>
      </c>
      <c r="B29" s="26" t="s">
        <v>45</v>
      </c>
      <c r="C29" s="41" t="s">
        <v>33</v>
      </c>
      <c r="D29" s="28" t="s">
        <v>16</v>
      </c>
      <c r="E29" s="28" t="s">
        <v>17</v>
      </c>
      <c r="F29" s="28">
        <v>1</v>
      </c>
      <c r="G29" s="29">
        <v>1.3</v>
      </c>
      <c r="H29" s="30">
        <f t="shared" si="0"/>
        <v>1.3</v>
      </c>
      <c r="I29" s="30">
        <f t="shared" si="1"/>
        <v>5032.17</v>
      </c>
      <c r="J29" s="58">
        <v>13873414818</v>
      </c>
      <c r="K29" s="29">
        <v>12</v>
      </c>
      <c r="L29" s="59"/>
      <c r="N29" t="s">
        <v>34</v>
      </c>
    </row>
    <row r="30" ht="20" customHeight="1" spans="1:14">
      <c r="A30" s="25">
        <v>25</v>
      </c>
      <c r="B30" s="26" t="s">
        <v>46</v>
      </c>
      <c r="C30" s="42"/>
      <c r="D30" s="28" t="s">
        <v>16</v>
      </c>
      <c r="E30" s="28" t="s">
        <v>17</v>
      </c>
      <c r="F30" s="28">
        <v>1</v>
      </c>
      <c r="G30" s="29">
        <v>1.3</v>
      </c>
      <c r="H30" s="30">
        <f t="shared" si="0"/>
        <v>1.3</v>
      </c>
      <c r="I30" s="30">
        <f t="shared" si="1"/>
        <v>5032.17</v>
      </c>
      <c r="J30" s="58">
        <v>13873414818</v>
      </c>
      <c r="K30" s="29">
        <v>12</v>
      </c>
      <c r="L30" s="59"/>
      <c r="N30" t="s">
        <v>34</v>
      </c>
    </row>
    <row r="31" ht="20" customHeight="1" spans="1:14">
      <c r="A31" s="25">
        <v>26</v>
      </c>
      <c r="B31" s="26" t="s">
        <v>47</v>
      </c>
      <c r="C31" s="42"/>
      <c r="D31" s="28" t="s">
        <v>16</v>
      </c>
      <c r="E31" s="28" t="s">
        <v>17</v>
      </c>
      <c r="F31" s="28">
        <v>1</v>
      </c>
      <c r="G31" s="29">
        <v>1.3</v>
      </c>
      <c r="H31" s="30">
        <f t="shared" si="0"/>
        <v>1.3</v>
      </c>
      <c r="I31" s="30">
        <f t="shared" si="1"/>
        <v>5032.17</v>
      </c>
      <c r="J31" s="58">
        <v>13873414818</v>
      </c>
      <c r="K31" s="29">
        <v>12</v>
      </c>
      <c r="L31" s="59"/>
      <c r="N31" t="s">
        <v>34</v>
      </c>
    </row>
    <row r="32" ht="20" customHeight="1" spans="1:14">
      <c r="A32" s="25">
        <v>27</v>
      </c>
      <c r="B32" s="26" t="s">
        <v>48</v>
      </c>
      <c r="C32" s="42"/>
      <c r="D32" s="28" t="s">
        <v>16</v>
      </c>
      <c r="E32" s="28" t="s">
        <v>17</v>
      </c>
      <c r="F32" s="28">
        <v>1</v>
      </c>
      <c r="G32" s="29">
        <v>1.3</v>
      </c>
      <c r="H32" s="30">
        <f t="shared" si="0"/>
        <v>1.3</v>
      </c>
      <c r="I32" s="30">
        <f t="shared" si="1"/>
        <v>5032.17</v>
      </c>
      <c r="J32" s="58">
        <v>13873414818</v>
      </c>
      <c r="K32" s="29">
        <v>12</v>
      </c>
      <c r="L32" s="59"/>
      <c r="N32" t="s">
        <v>34</v>
      </c>
    </row>
    <row r="33" ht="20" customHeight="1" spans="1:14">
      <c r="A33" s="25">
        <v>28</v>
      </c>
      <c r="B33" s="26" t="s">
        <v>49</v>
      </c>
      <c r="C33" s="31"/>
      <c r="D33" s="28" t="s">
        <v>16</v>
      </c>
      <c r="E33" s="28" t="s">
        <v>17</v>
      </c>
      <c r="F33" s="28">
        <v>1</v>
      </c>
      <c r="G33" s="29">
        <v>1.3</v>
      </c>
      <c r="H33" s="30">
        <f t="shared" si="0"/>
        <v>1.3</v>
      </c>
      <c r="I33" s="30">
        <f t="shared" si="1"/>
        <v>5032.17</v>
      </c>
      <c r="J33" s="58">
        <v>13873414818</v>
      </c>
      <c r="K33" s="29">
        <v>12</v>
      </c>
      <c r="L33" s="59"/>
      <c r="N33" t="s">
        <v>34</v>
      </c>
    </row>
    <row r="34" s="4" customFormat="1" ht="20" customHeight="1" spans="1:14">
      <c r="A34" s="43">
        <v>29</v>
      </c>
      <c r="B34" s="33" t="s">
        <v>50</v>
      </c>
      <c r="C34" s="34" t="s">
        <v>51</v>
      </c>
      <c r="D34" s="44" t="s">
        <v>16</v>
      </c>
      <c r="E34" s="44" t="s">
        <v>17</v>
      </c>
      <c r="F34" s="44">
        <v>1</v>
      </c>
      <c r="G34" s="45">
        <v>1</v>
      </c>
      <c r="H34" s="30">
        <f t="shared" si="0"/>
        <v>1</v>
      </c>
      <c r="I34" s="30">
        <f t="shared" si="1"/>
        <v>3870.9</v>
      </c>
      <c r="J34" s="63">
        <v>13873414818</v>
      </c>
      <c r="K34" s="29">
        <v>12</v>
      </c>
      <c r="L34" s="64"/>
      <c r="M34" s="9"/>
      <c r="N34" s="65" t="s">
        <v>52</v>
      </c>
    </row>
    <row r="35" s="4" customFormat="1" ht="20" customHeight="1" spans="1:14">
      <c r="A35" s="43">
        <v>30</v>
      </c>
      <c r="B35" s="33" t="s">
        <v>53</v>
      </c>
      <c r="C35" s="37"/>
      <c r="D35" s="44" t="s">
        <v>16</v>
      </c>
      <c r="E35" s="44" t="s">
        <v>17</v>
      </c>
      <c r="F35" s="44">
        <v>1</v>
      </c>
      <c r="G35" s="45">
        <v>1</v>
      </c>
      <c r="H35" s="30">
        <f t="shared" si="0"/>
        <v>1</v>
      </c>
      <c r="I35" s="30">
        <f t="shared" si="1"/>
        <v>3870.9</v>
      </c>
      <c r="J35" s="63">
        <v>13873414818</v>
      </c>
      <c r="K35" s="29">
        <v>12</v>
      </c>
      <c r="L35" s="64"/>
      <c r="M35" s="9"/>
      <c r="N35" s="65" t="s">
        <v>52</v>
      </c>
    </row>
    <row r="36" s="4" customFormat="1" ht="20" customHeight="1" spans="1:14">
      <c r="A36" s="43">
        <v>31</v>
      </c>
      <c r="B36" s="33" t="s">
        <v>54</v>
      </c>
      <c r="C36" s="37"/>
      <c r="D36" s="44" t="s">
        <v>16</v>
      </c>
      <c r="E36" s="44" t="s">
        <v>17</v>
      </c>
      <c r="F36" s="44">
        <v>1</v>
      </c>
      <c r="G36" s="45">
        <v>1</v>
      </c>
      <c r="H36" s="30">
        <f t="shared" si="0"/>
        <v>1</v>
      </c>
      <c r="I36" s="30">
        <f t="shared" si="1"/>
        <v>3870.9</v>
      </c>
      <c r="J36" s="63">
        <v>13873414818</v>
      </c>
      <c r="K36" s="29">
        <v>12</v>
      </c>
      <c r="L36" s="64"/>
      <c r="M36" s="9"/>
      <c r="N36" s="65" t="s">
        <v>52</v>
      </c>
    </row>
    <row r="37" s="4" customFormat="1" ht="20" customHeight="1" spans="1:14">
      <c r="A37" s="43">
        <v>32</v>
      </c>
      <c r="B37" s="33" t="s">
        <v>55</v>
      </c>
      <c r="C37" s="37"/>
      <c r="D37" s="44" t="s">
        <v>16</v>
      </c>
      <c r="E37" s="44" t="s">
        <v>17</v>
      </c>
      <c r="F37" s="44">
        <v>1</v>
      </c>
      <c r="G37" s="45">
        <v>1</v>
      </c>
      <c r="H37" s="30">
        <f t="shared" si="0"/>
        <v>1</v>
      </c>
      <c r="I37" s="30">
        <f t="shared" si="1"/>
        <v>3870.9</v>
      </c>
      <c r="J37" s="63">
        <v>13873414818</v>
      </c>
      <c r="K37" s="29">
        <v>12</v>
      </c>
      <c r="L37" s="64"/>
      <c r="M37" s="9"/>
      <c r="N37" s="65" t="s">
        <v>52</v>
      </c>
    </row>
    <row r="38" s="4" customFormat="1" ht="20" customHeight="1" spans="1:14">
      <c r="A38" s="43">
        <v>33</v>
      </c>
      <c r="B38" s="33" t="s">
        <v>56</v>
      </c>
      <c r="C38" s="37"/>
      <c r="D38" s="44" t="s">
        <v>16</v>
      </c>
      <c r="E38" s="44" t="s">
        <v>17</v>
      </c>
      <c r="F38" s="44">
        <v>1</v>
      </c>
      <c r="G38" s="45">
        <v>1</v>
      </c>
      <c r="H38" s="30">
        <f t="shared" si="0"/>
        <v>1</v>
      </c>
      <c r="I38" s="30">
        <f t="shared" si="1"/>
        <v>3870.9</v>
      </c>
      <c r="J38" s="63">
        <v>13873414818</v>
      </c>
      <c r="K38" s="29">
        <v>12</v>
      </c>
      <c r="L38" s="64"/>
      <c r="M38" s="9"/>
      <c r="N38" s="65" t="s">
        <v>52</v>
      </c>
    </row>
    <row r="39" s="4" customFormat="1" ht="20" customHeight="1" spans="1:14">
      <c r="A39" s="43">
        <v>34</v>
      </c>
      <c r="B39" s="33" t="s">
        <v>57</v>
      </c>
      <c r="C39" s="37"/>
      <c r="D39" s="44" t="s">
        <v>16</v>
      </c>
      <c r="E39" s="44" t="s">
        <v>17</v>
      </c>
      <c r="F39" s="44">
        <v>1</v>
      </c>
      <c r="G39" s="45">
        <v>1</v>
      </c>
      <c r="H39" s="30">
        <f t="shared" ref="H39:H64" si="2">G39/K39*K39</f>
        <v>1</v>
      </c>
      <c r="I39" s="30">
        <f t="shared" ref="I39:I65" si="3">3870.9*H39</f>
        <v>3870.9</v>
      </c>
      <c r="J39" s="63">
        <v>13873414818</v>
      </c>
      <c r="K39" s="29">
        <v>12</v>
      </c>
      <c r="L39" s="64"/>
      <c r="M39" s="9"/>
      <c r="N39" s="65" t="s">
        <v>52</v>
      </c>
    </row>
    <row r="40" s="4" customFormat="1" ht="20" customHeight="1" spans="1:14">
      <c r="A40" s="43">
        <v>35</v>
      </c>
      <c r="B40" s="33" t="s">
        <v>58</v>
      </c>
      <c r="C40" s="37"/>
      <c r="D40" s="44" t="s">
        <v>16</v>
      </c>
      <c r="E40" s="44" t="s">
        <v>17</v>
      </c>
      <c r="F40" s="44">
        <v>1</v>
      </c>
      <c r="G40" s="45">
        <v>1</v>
      </c>
      <c r="H40" s="30">
        <f t="shared" si="2"/>
        <v>1</v>
      </c>
      <c r="I40" s="30">
        <f t="shared" si="3"/>
        <v>3870.9</v>
      </c>
      <c r="J40" s="63">
        <v>13873414818</v>
      </c>
      <c r="K40" s="29">
        <v>12</v>
      </c>
      <c r="L40" s="64"/>
      <c r="M40" s="9"/>
      <c r="N40" s="65" t="s">
        <v>52</v>
      </c>
    </row>
    <row r="41" s="4" customFormat="1" ht="20" customHeight="1" spans="1:14">
      <c r="A41" s="43">
        <v>36</v>
      </c>
      <c r="B41" s="33" t="s">
        <v>59</v>
      </c>
      <c r="C41" s="37"/>
      <c r="D41" s="44" t="s">
        <v>16</v>
      </c>
      <c r="E41" s="44" t="s">
        <v>17</v>
      </c>
      <c r="F41" s="44">
        <v>1</v>
      </c>
      <c r="G41" s="45">
        <v>1</v>
      </c>
      <c r="H41" s="30">
        <f t="shared" si="2"/>
        <v>1</v>
      </c>
      <c r="I41" s="30">
        <f t="shared" si="3"/>
        <v>3870.9</v>
      </c>
      <c r="J41" s="63">
        <v>13873414818</v>
      </c>
      <c r="K41" s="29">
        <v>12</v>
      </c>
      <c r="L41" s="64"/>
      <c r="M41" s="9"/>
      <c r="N41" s="65" t="s">
        <v>52</v>
      </c>
    </row>
    <row r="42" s="4" customFormat="1" ht="20" customHeight="1" spans="1:14">
      <c r="A42" s="43">
        <v>37</v>
      </c>
      <c r="B42" s="33" t="s">
        <v>60</v>
      </c>
      <c r="C42" s="37"/>
      <c r="D42" s="44" t="s">
        <v>16</v>
      </c>
      <c r="E42" s="44" t="s">
        <v>17</v>
      </c>
      <c r="F42" s="44">
        <v>1</v>
      </c>
      <c r="G42" s="45">
        <v>1</v>
      </c>
      <c r="H42" s="30">
        <f t="shared" si="2"/>
        <v>1</v>
      </c>
      <c r="I42" s="30">
        <f t="shared" si="3"/>
        <v>3870.9</v>
      </c>
      <c r="J42" s="63">
        <v>13873414818</v>
      </c>
      <c r="K42" s="29">
        <v>12</v>
      </c>
      <c r="L42" s="64"/>
      <c r="M42" s="9"/>
      <c r="N42" s="65" t="s">
        <v>52</v>
      </c>
    </row>
    <row r="43" s="4" customFormat="1" ht="20" customHeight="1" spans="1:14">
      <c r="A43" s="43">
        <v>38</v>
      </c>
      <c r="B43" s="33" t="s">
        <v>61</v>
      </c>
      <c r="C43" s="38"/>
      <c r="D43" s="44" t="s">
        <v>16</v>
      </c>
      <c r="E43" s="44" t="s">
        <v>17</v>
      </c>
      <c r="F43" s="44">
        <v>1</v>
      </c>
      <c r="G43" s="45">
        <v>1</v>
      </c>
      <c r="H43" s="30">
        <f t="shared" si="2"/>
        <v>1</v>
      </c>
      <c r="I43" s="30">
        <f t="shared" si="3"/>
        <v>3870.9</v>
      </c>
      <c r="J43" s="63">
        <v>13873414818</v>
      </c>
      <c r="K43" s="29">
        <v>12</v>
      </c>
      <c r="L43" s="64"/>
      <c r="M43" s="9"/>
      <c r="N43" s="65" t="s">
        <v>52</v>
      </c>
    </row>
    <row r="44" ht="20" customHeight="1" spans="1:14">
      <c r="A44" s="25">
        <v>39</v>
      </c>
      <c r="B44" s="33" t="s">
        <v>62</v>
      </c>
      <c r="C44" s="34" t="s">
        <v>63</v>
      </c>
      <c r="D44" s="28" t="s">
        <v>16</v>
      </c>
      <c r="E44" s="28" t="s">
        <v>17</v>
      </c>
      <c r="F44" s="28">
        <v>1</v>
      </c>
      <c r="G44" s="46">
        <v>1</v>
      </c>
      <c r="H44" s="30">
        <f t="shared" si="2"/>
        <v>1</v>
      </c>
      <c r="I44" s="30">
        <f t="shared" si="3"/>
        <v>3870.9</v>
      </c>
      <c r="J44" s="58">
        <v>13873414818</v>
      </c>
      <c r="K44" s="29">
        <v>12</v>
      </c>
      <c r="L44" s="59"/>
      <c r="N44" t="s">
        <v>64</v>
      </c>
    </row>
    <row r="45" ht="20" customHeight="1" spans="1:14">
      <c r="A45" s="25">
        <v>40</v>
      </c>
      <c r="B45" s="33" t="s">
        <v>65</v>
      </c>
      <c r="C45" s="37"/>
      <c r="D45" s="28" t="s">
        <v>16</v>
      </c>
      <c r="E45" s="28" t="s">
        <v>17</v>
      </c>
      <c r="F45" s="28">
        <v>1</v>
      </c>
      <c r="G45" s="46">
        <v>1</v>
      </c>
      <c r="H45" s="30">
        <f t="shared" si="2"/>
        <v>1</v>
      </c>
      <c r="I45" s="30">
        <f t="shared" si="3"/>
        <v>3870.9</v>
      </c>
      <c r="J45" s="58">
        <v>13873414818</v>
      </c>
      <c r="K45" s="29">
        <v>12</v>
      </c>
      <c r="L45" s="59"/>
      <c r="N45" t="s">
        <v>64</v>
      </c>
    </row>
    <row r="46" ht="20" customHeight="1" spans="1:14">
      <c r="A46" s="25">
        <v>41</v>
      </c>
      <c r="B46" s="33" t="s">
        <v>66</v>
      </c>
      <c r="C46" s="37"/>
      <c r="D46" s="28" t="s">
        <v>16</v>
      </c>
      <c r="E46" s="28" t="s">
        <v>17</v>
      </c>
      <c r="F46" s="28">
        <v>1</v>
      </c>
      <c r="G46" s="46">
        <v>1</v>
      </c>
      <c r="H46" s="30">
        <f t="shared" si="2"/>
        <v>1</v>
      </c>
      <c r="I46" s="30">
        <f t="shared" si="3"/>
        <v>3870.9</v>
      </c>
      <c r="J46" s="58">
        <v>13873414818</v>
      </c>
      <c r="K46" s="29">
        <v>12</v>
      </c>
      <c r="L46" s="59"/>
      <c r="N46" t="s">
        <v>64</v>
      </c>
    </row>
    <row r="47" ht="20" customHeight="1" spans="1:14">
      <c r="A47" s="25">
        <v>42</v>
      </c>
      <c r="B47" s="33" t="s">
        <v>67</v>
      </c>
      <c r="C47" s="37"/>
      <c r="D47" s="28" t="s">
        <v>16</v>
      </c>
      <c r="E47" s="28" t="s">
        <v>17</v>
      </c>
      <c r="F47" s="28">
        <v>1</v>
      </c>
      <c r="G47" s="46">
        <v>1</v>
      </c>
      <c r="H47" s="30">
        <f t="shared" si="2"/>
        <v>1</v>
      </c>
      <c r="I47" s="30">
        <f t="shared" si="3"/>
        <v>3870.9</v>
      </c>
      <c r="J47" s="58">
        <v>13873414818</v>
      </c>
      <c r="K47" s="29">
        <v>12</v>
      </c>
      <c r="L47" s="59"/>
      <c r="N47" t="s">
        <v>64</v>
      </c>
    </row>
    <row r="48" ht="20" customHeight="1" spans="1:14">
      <c r="A48" s="25">
        <v>43</v>
      </c>
      <c r="B48" s="33" t="s">
        <v>68</v>
      </c>
      <c r="C48" s="37"/>
      <c r="D48" s="28" t="s">
        <v>16</v>
      </c>
      <c r="E48" s="28" t="s">
        <v>17</v>
      </c>
      <c r="F48" s="28">
        <v>1</v>
      </c>
      <c r="G48" s="46">
        <v>1</v>
      </c>
      <c r="H48" s="30">
        <f t="shared" si="2"/>
        <v>1</v>
      </c>
      <c r="I48" s="30">
        <f t="shared" si="3"/>
        <v>3870.9</v>
      </c>
      <c r="J48" s="58">
        <v>13873414818</v>
      </c>
      <c r="K48" s="29">
        <v>12</v>
      </c>
      <c r="L48" s="59"/>
      <c r="N48" t="s">
        <v>64</v>
      </c>
    </row>
    <row r="49" ht="20" customHeight="1" spans="1:14">
      <c r="A49" s="25">
        <v>44</v>
      </c>
      <c r="B49" s="33" t="s">
        <v>69</v>
      </c>
      <c r="C49" s="37"/>
      <c r="D49" s="28" t="s">
        <v>16</v>
      </c>
      <c r="E49" s="28" t="s">
        <v>17</v>
      </c>
      <c r="F49" s="28">
        <v>1</v>
      </c>
      <c r="G49" s="46">
        <v>1</v>
      </c>
      <c r="H49" s="30">
        <f t="shared" si="2"/>
        <v>1</v>
      </c>
      <c r="I49" s="30">
        <f t="shared" si="3"/>
        <v>3870.9</v>
      </c>
      <c r="J49" s="58">
        <v>13873414818</v>
      </c>
      <c r="K49" s="29">
        <v>12</v>
      </c>
      <c r="L49" s="59"/>
      <c r="N49" t="s">
        <v>64</v>
      </c>
    </row>
    <row r="50" ht="20" customHeight="1" spans="1:14">
      <c r="A50" s="25">
        <v>45</v>
      </c>
      <c r="B50" s="33" t="s">
        <v>70</v>
      </c>
      <c r="C50" s="37"/>
      <c r="D50" s="28" t="s">
        <v>16</v>
      </c>
      <c r="E50" s="28" t="s">
        <v>17</v>
      </c>
      <c r="F50" s="28">
        <v>1</v>
      </c>
      <c r="G50" s="46">
        <v>1</v>
      </c>
      <c r="H50" s="30">
        <f t="shared" si="2"/>
        <v>1</v>
      </c>
      <c r="I50" s="30">
        <f t="shared" si="3"/>
        <v>3870.9</v>
      </c>
      <c r="J50" s="58">
        <v>13873414818</v>
      </c>
      <c r="K50" s="29">
        <v>12</v>
      </c>
      <c r="L50" s="59"/>
      <c r="N50" t="s">
        <v>64</v>
      </c>
    </row>
    <row r="51" ht="20" customHeight="1" spans="1:14">
      <c r="A51" s="25">
        <v>46</v>
      </c>
      <c r="B51" s="33" t="s">
        <v>71</v>
      </c>
      <c r="C51" s="37"/>
      <c r="D51" s="28" t="s">
        <v>16</v>
      </c>
      <c r="E51" s="28" t="s">
        <v>17</v>
      </c>
      <c r="F51" s="28">
        <v>1</v>
      </c>
      <c r="G51" s="46">
        <v>1</v>
      </c>
      <c r="H51" s="30">
        <f t="shared" si="2"/>
        <v>1</v>
      </c>
      <c r="I51" s="30">
        <f t="shared" si="3"/>
        <v>3870.9</v>
      </c>
      <c r="J51" s="58">
        <v>13873414818</v>
      </c>
      <c r="K51" s="29">
        <v>12</v>
      </c>
      <c r="L51" s="59"/>
      <c r="N51" t="s">
        <v>64</v>
      </c>
    </row>
    <row r="52" ht="20" customHeight="1" spans="1:14">
      <c r="A52" s="25">
        <v>47</v>
      </c>
      <c r="B52" s="33" t="s">
        <v>72</v>
      </c>
      <c r="C52" s="38"/>
      <c r="D52" s="28" t="s">
        <v>16</v>
      </c>
      <c r="E52" s="28" t="s">
        <v>17</v>
      </c>
      <c r="F52" s="28">
        <v>1</v>
      </c>
      <c r="G52" s="46">
        <v>1</v>
      </c>
      <c r="H52" s="30">
        <f t="shared" si="2"/>
        <v>1</v>
      </c>
      <c r="I52" s="30">
        <f t="shared" si="3"/>
        <v>3870.9</v>
      </c>
      <c r="J52" s="58">
        <v>13873414818</v>
      </c>
      <c r="K52" s="29">
        <v>12</v>
      </c>
      <c r="L52" s="59"/>
      <c r="N52" t="s">
        <v>64</v>
      </c>
    </row>
    <row r="53" ht="20" customHeight="1" spans="1:14">
      <c r="A53" s="25">
        <v>48</v>
      </c>
      <c r="B53" s="33" t="s">
        <v>73</v>
      </c>
      <c r="C53" s="47" t="s">
        <v>74</v>
      </c>
      <c r="D53" s="28" t="s">
        <v>16</v>
      </c>
      <c r="E53" s="28" t="s">
        <v>17</v>
      </c>
      <c r="F53" s="28">
        <v>1</v>
      </c>
      <c r="G53" s="46">
        <v>1</v>
      </c>
      <c r="H53" s="30">
        <f t="shared" si="2"/>
        <v>1</v>
      </c>
      <c r="I53" s="30">
        <f t="shared" si="3"/>
        <v>3870.9</v>
      </c>
      <c r="J53" s="58">
        <v>13873414818</v>
      </c>
      <c r="K53" s="29">
        <v>12</v>
      </c>
      <c r="L53" s="59"/>
      <c r="N53" t="s">
        <v>64</v>
      </c>
    </row>
    <row r="54" ht="20" customHeight="1" spans="1:14">
      <c r="A54" s="25">
        <v>49</v>
      </c>
      <c r="B54" s="26" t="s">
        <v>75</v>
      </c>
      <c r="C54" s="48"/>
      <c r="D54" s="28" t="s">
        <v>16</v>
      </c>
      <c r="E54" s="28" t="s">
        <v>17</v>
      </c>
      <c r="F54" s="28">
        <v>1</v>
      </c>
      <c r="G54" s="46">
        <v>1</v>
      </c>
      <c r="H54" s="30">
        <f t="shared" si="2"/>
        <v>1</v>
      </c>
      <c r="I54" s="30">
        <f t="shared" si="3"/>
        <v>3870.9</v>
      </c>
      <c r="J54" s="58">
        <v>13873414818</v>
      </c>
      <c r="K54" s="29">
        <v>12</v>
      </c>
      <c r="L54" s="59"/>
      <c r="N54" t="s">
        <v>64</v>
      </c>
    </row>
    <row r="55" ht="20" customHeight="1" spans="1:14">
      <c r="A55" s="25">
        <v>50</v>
      </c>
      <c r="B55" s="26" t="s">
        <v>76</v>
      </c>
      <c r="C55" s="49" t="s">
        <v>74</v>
      </c>
      <c r="D55" s="28" t="s">
        <v>16</v>
      </c>
      <c r="E55" s="28" t="s">
        <v>17</v>
      </c>
      <c r="F55" s="28">
        <v>1</v>
      </c>
      <c r="G55" s="46">
        <v>1</v>
      </c>
      <c r="H55" s="30">
        <f t="shared" si="2"/>
        <v>1</v>
      </c>
      <c r="I55" s="30">
        <f t="shared" si="3"/>
        <v>3870.9</v>
      </c>
      <c r="J55" s="58">
        <v>13873414818</v>
      </c>
      <c r="K55" s="29">
        <v>12</v>
      </c>
      <c r="L55" s="59"/>
      <c r="N55" t="s">
        <v>64</v>
      </c>
    </row>
    <row r="56" ht="20" customHeight="1" spans="1:14">
      <c r="A56" s="25">
        <v>51</v>
      </c>
      <c r="B56" s="26" t="s">
        <v>77</v>
      </c>
      <c r="C56" s="47"/>
      <c r="D56" s="28" t="s">
        <v>16</v>
      </c>
      <c r="E56" s="28" t="s">
        <v>17</v>
      </c>
      <c r="F56" s="28">
        <v>1</v>
      </c>
      <c r="G56" s="46">
        <v>1</v>
      </c>
      <c r="H56" s="30">
        <f t="shared" si="2"/>
        <v>1</v>
      </c>
      <c r="I56" s="30">
        <f t="shared" si="3"/>
        <v>3870.9</v>
      </c>
      <c r="J56" s="58">
        <v>13873414818</v>
      </c>
      <c r="K56" s="29">
        <v>12</v>
      </c>
      <c r="L56" s="59"/>
      <c r="N56" t="s">
        <v>64</v>
      </c>
    </row>
    <row r="57" ht="20" customHeight="1" spans="1:14">
      <c r="A57" s="25">
        <v>52</v>
      </c>
      <c r="B57" s="26" t="s">
        <v>78</v>
      </c>
      <c r="C57" s="47"/>
      <c r="D57" s="28" t="s">
        <v>16</v>
      </c>
      <c r="E57" s="28" t="s">
        <v>17</v>
      </c>
      <c r="F57" s="28">
        <v>1</v>
      </c>
      <c r="G57" s="46">
        <v>1</v>
      </c>
      <c r="H57" s="30">
        <f t="shared" si="2"/>
        <v>1</v>
      </c>
      <c r="I57" s="30">
        <f t="shared" si="3"/>
        <v>3870.9</v>
      </c>
      <c r="J57" s="58">
        <v>13873414818</v>
      </c>
      <c r="K57" s="29">
        <v>12</v>
      </c>
      <c r="L57" s="59"/>
      <c r="N57" t="s">
        <v>64</v>
      </c>
    </row>
    <row r="58" ht="20" customHeight="1" spans="1:14">
      <c r="A58" s="25">
        <v>53</v>
      </c>
      <c r="B58" s="26" t="s">
        <v>79</v>
      </c>
      <c r="C58" s="47"/>
      <c r="D58" s="28" t="s">
        <v>16</v>
      </c>
      <c r="E58" s="28" t="s">
        <v>17</v>
      </c>
      <c r="F58" s="28">
        <v>1</v>
      </c>
      <c r="G58" s="46">
        <v>1</v>
      </c>
      <c r="H58" s="30">
        <f t="shared" si="2"/>
        <v>1</v>
      </c>
      <c r="I58" s="30">
        <f t="shared" si="3"/>
        <v>3870.9</v>
      </c>
      <c r="J58" s="58">
        <v>13873414818</v>
      </c>
      <c r="K58" s="29">
        <v>12</v>
      </c>
      <c r="L58" s="59"/>
      <c r="N58" t="s">
        <v>64</v>
      </c>
    </row>
    <row r="59" ht="20" customHeight="1" spans="1:14">
      <c r="A59" s="25">
        <v>54</v>
      </c>
      <c r="B59" s="26" t="s">
        <v>80</v>
      </c>
      <c r="C59" s="47"/>
      <c r="D59" s="28" t="s">
        <v>16</v>
      </c>
      <c r="E59" s="28" t="s">
        <v>17</v>
      </c>
      <c r="F59" s="28">
        <v>1</v>
      </c>
      <c r="G59" s="46">
        <v>1</v>
      </c>
      <c r="H59" s="30">
        <f t="shared" si="2"/>
        <v>1</v>
      </c>
      <c r="I59" s="30">
        <f t="shared" si="3"/>
        <v>3870.9</v>
      </c>
      <c r="J59" s="58">
        <v>13873414818</v>
      </c>
      <c r="K59" s="29">
        <v>12</v>
      </c>
      <c r="L59" s="59"/>
      <c r="N59" t="s">
        <v>64</v>
      </c>
    </row>
    <row r="60" ht="20" customHeight="1" spans="1:14">
      <c r="A60" s="25">
        <v>55</v>
      </c>
      <c r="B60" s="26" t="s">
        <v>81</v>
      </c>
      <c r="C60" s="47"/>
      <c r="D60" s="28" t="s">
        <v>16</v>
      </c>
      <c r="E60" s="28" t="s">
        <v>17</v>
      </c>
      <c r="F60" s="28">
        <v>1</v>
      </c>
      <c r="G60" s="46">
        <v>1</v>
      </c>
      <c r="H60" s="30">
        <f t="shared" si="2"/>
        <v>1</v>
      </c>
      <c r="I60" s="30">
        <f t="shared" si="3"/>
        <v>3870.9</v>
      </c>
      <c r="J60" s="58">
        <v>13873414818</v>
      </c>
      <c r="K60" s="29">
        <v>12</v>
      </c>
      <c r="L60" s="59"/>
      <c r="N60" t="s">
        <v>64</v>
      </c>
    </row>
    <row r="61" ht="20" customHeight="1" spans="1:14">
      <c r="A61" s="25">
        <v>56</v>
      </c>
      <c r="B61" s="26" t="s">
        <v>82</v>
      </c>
      <c r="C61" s="47"/>
      <c r="D61" s="28" t="s">
        <v>16</v>
      </c>
      <c r="E61" s="28" t="s">
        <v>17</v>
      </c>
      <c r="F61" s="28">
        <v>1</v>
      </c>
      <c r="G61" s="46">
        <v>1</v>
      </c>
      <c r="H61" s="30">
        <f t="shared" si="2"/>
        <v>1</v>
      </c>
      <c r="I61" s="30">
        <f t="shared" si="3"/>
        <v>3870.9</v>
      </c>
      <c r="J61" s="58">
        <v>13873414818</v>
      </c>
      <c r="K61" s="29">
        <v>12</v>
      </c>
      <c r="L61" s="59"/>
      <c r="N61" t="s">
        <v>64</v>
      </c>
    </row>
    <row r="62" ht="20" customHeight="1" spans="1:14">
      <c r="A62" s="25">
        <v>57</v>
      </c>
      <c r="B62" s="26" t="s">
        <v>83</v>
      </c>
      <c r="C62" s="47"/>
      <c r="D62" s="28" t="s">
        <v>16</v>
      </c>
      <c r="E62" s="28" t="s">
        <v>17</v>
      </c>
      <c r="F62" s="28">
        <v>1</v>
      </c>
      <c r="G62" s="46">
        <v>1</v>
      </c>
      <c r="H62" s="30">
        <f t="shared" si="2"/>
        <v>1</v>
      </c>
      <c r="I62" s="30">
        <f t="shared" si="3"/>
        <v>3870.9</v>
      </c>
      <c r="J62" s="58">
        <v>13873414818</v>
      </c>
      <c r="K62" s="29">
        <v>12</v>
      </c>
      <c r="L62" s="59"/>
      <c r="N62" t="s">
        <v>64</v>
      </c>
    </row>
    <row r="63" ht="20" customHeight="1" spans="1:14">
      <c r="A63" s="25">
        <v>58</v>
      </c>
      <c r="B63" s="26" t="s">
        <v>84</v>
      </c>
      <c r="C63" s="47"/>
      <c r="D63" s="28" t="s">
        <v>16</v>
      </c>
      <c r="E63" s="28" t="s">
        <v>17</v>
      </c>
      <c r="F63" s="28">
        <v>1</v>
      </c>
      <c r="G63" s="46">
        <v>1</v>
      </c>
      <c r="H63" s="30">
        <f t="shared" si="2"/>
        <v>1</v>
      </c>
      <c r="I63" s="30">
        <f t="shared" si="3"/>
        <v>3870.9</v>
      </c>
      <c r="J63" s="58">
        <v>13873414818</v>
      </c>
      <c r="K63" s="29">
        <v>12</v>
      </c>
      <c r="L63" s="59"/>
      <c r="N63" t="s">
        <v>64</v>
      </c>
    </row>
    <row r="64" ht="20" customHeight="1" spans="1:14">
      <c r="A64" s="50">
        <v>59</v>
      </c>
      <c r="B64" s="51" t="s">
        <v>85</v>
      </c>
      <c r="C64" s="47"/>
      <c r="D64" s="52" t="s">
        <v>16</v>
      </c>
      <c r="E64" s="52" t="s">
        <v>17</v>
      </c>
      <c r="F64" s="52">
        <v>1</v>
      </c>
      <c r="G64" s="46">
        <v>1</v>
      </c>
      <c r="H64" s="30">
        <f t="shared" si="2"/>
        <v>1</v>
      </c>
      <c r="I64" s="30">
        <f t="shared" si="3"/>
        <v>3870.9</v>
      </c>
      <c r="J64" s="66">
        <v>13873414818</v>
      </c>
      <c r="K64" s="29">
        <v>12</v>
      </c>
      <c r="L64" s="59"/>
      <c r="N64" t="s">
        <v>64</v>
      </c>
    </row>
    <row r="65" ht="33" customHeight="1" spans="1:12">
      <c r="A65" s="67"/>
      <c r="B65" s="67"/>
      <c r="C65" s="68"/>
      <c r="D65" s="67"/>
      <c r="E65" s="69" t="s">
        <v>86</v>
      </c>
      <c r="F65" s="70">
        <f t="shared" ref="F65:H65" si="4">SUM(F6:F64)</f>
        <v>59</v>
      </c>
      <c r="G65" s="71">
        <f t="shared" si="4"/>
        <v>63.8</v>
      </c>
      <c r="H65" s="71">
        <f t="shared" si="4"/>
        <v>63.8</v>
      </c>
      <c r="I65" s="71">
        <f t="shared" si="3"/>
        <v>246963.42</v>
      </c>
      <c r="J65" s="67"/>
      <c r="K65" s="67"/>
      <c r="L65" s="75"/>
    </row>
    <row r="66" customFormat="1" ht="16" customHeight="1" spans="3:13">
      <c r="C66" s="6"/>
      <c r="E66" s="72"/>
      <c r="F66" s="73"/>
      <c r="G66" s="74"/>
      <c r="H66" s="74"/>
      <c r="M66" s="76"/>
    </row>
    <row r="67" customFormat="1" spans="3:13">
      <c r="C67" s="6"/>
      <c r="H67" s="8"/>
      <c r="I67" s="77"/>
      <c r="J67" s="78"/>
      <c r="M67" s="76"/>
    </row>
  </sheetData>
  <mergeCells count="11">
    <mergeCell ref="A1:L1"/>
    <mergeCell ref="A3:L3"/>
    <mergeCell ref="I67:J67"/>
    <mergeCell ref="C6:C7"/>
    <mergeCell ref="C8:C17"/>
    <mergeCell ref="C18:C28"/>
    <mergeCell ref="C29:C33"/>
    <mergeCell ref="C34:C43"/>
    <mergeCell ref="C44:C52"/>
    <mergeCell ref="C53:C54"/>
    <mergeCell ref="C55:C64"/>
  </mergeCells>
  <printOptions horizontalCentered="1"/>
  <pageMargins left="0.432638888888889" right="0.393055555555556" top="0.590277777777778" bottom="0.393055555555556" header="0.472222222222222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新能源(修正版改12个月）第一次拔42万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安之若素</cp:lastModifiedBy>
  <dcterms:created xsi:type="dcterms:W3CDTF">2016-09-09T07:09:44Z</dcterms:created>
  <cp:lastPrinted>2022-11-29T13:38:04Z</cp:lastPrinted>
  <dcterms:modified xsi:type="dcterms:W3CDTF">2025-04-29T03:10:30Z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0D4F36F9FBC04399A7D06C8E988B72E6_13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